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<sst xmlns="http://schemas.openxmlformats.org/spreadsheetml/2006/main" count="40" uniqueCount="16">
  <si>
    <t>TNS</t>
  </si>
  <si>
    <t>WT,</t>
  </si>
  <si>
    <t>UNWND</t>
  </si>
  <si>
    <t>BATCH</t>
  </si>
  <si>
    <t>MON</t>
  </si>
  <si>
    <t>YR</t>
  </si>
  <si>
    <t>FT.LBS/LB</t>
  </si>
  <si>
    <t>AVERAGE 5 TESTS</t>
  </si>
  <si>
    <t>#1</t>
  </si>
  <si>
    <t>#2</t>
  </si>
  <si>
    <t>#3</t>
  </si>
  <si>
    <t>#4</t>
  </si>
  <si>
    <t>#5</t>
  </si>
  <si>
    <t>TORQUE</t>
  </si>
  <si>
    <t>TURNS</t>
  </si>
  <si>
    <t>Set up for 10 to 1 winder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</si>
</sst>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&quot;$&quot;#,##0.00"/>
    <numFmt numFmtId="167" formatCode="&quot;$&quot;#,##0"/>
    <numFmt numFmtId="168" formatCode="m/d"/>
    <numFmt numFmtId="169" formatCode="mm/dd/yy"/>
    <numFmt numFmtId="170" formatCode="dd\-mmm\-yy"/>
    <numFmt numFmtId="171" formatCode="mmmm\-yy"/>
    <numFmt numFmtId="172" formatCode="mmmm\ d\,\ yyyy"/>
    <numFmt numFmtId="173" formatCode="m/d/yy\ h:mm\ AM/PM"/>
    <numFmt numFmtId="174" formatCode="#\ ???/???"/>
    <numFmt numFmtId="175" formatCode="0.E+00"/>
    <numFmt numFmtId="176" formatCode="0.0"/>
    <numFmt numFmtId="177" formatCode="0.000"/>
    <numFmt numFmtId="178" formatCode="0.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7" fontId="0" fillId="0" borderId="3" xfId="0" applyNumberFormat="1" applyBorder="1" applyAlignment="1">
      <alignment/>
    </xf>
    <xf numFmtId="1" fontId="1" fillId="0" borderId="0" xfId="0" applyNumberFormat="1" applyFont="1" applyAlignment="1">
      <alignment/>
    </xf>
    <xf numFmtId="0" fontId="1" fillId="2" borderId="4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77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1" fillId="0" borderId="3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1" fontId="0" fillId="2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8.7109375" style="0" customWidth="1"/>
    <col min="2" max="13" width="6.28125" style="0" customWidth="1"/>
    <col min="14" max="14" width="7.7109375" style="0" customWidth="1"/>
    <col min="15" max="15" width="6.7109375" style="0" customWidth="1"/>
    <col min="16" max="16384" width="5.28125" style="0" customWidth="1"/>
  </cols>
  <sheetData>
    <row r="1" spans="1:14" ht="12.75">
      <c r="A1" s="7" t="s">
        <v>0</v>
      </c>
      <c r="B1" s="7" t="s">
        <v>1</v>
      </c>
      <c r="C1" s="7" t="s">
        <v>2</v>
      </c>
      <c r="D1" s="7"/>
      <c r="E1" s="7"/>
      <c r="F1" s="7" t="s">
        <v>3</v>
      </c>
      <c r="G1" s="7"/>
      <c r="H1" s="13" t="s">
        <v>4</v>
      </c>
      <c r="I1" s="7" t="s">
        <v>5</v>
      </c>
      <c r="N1" s="3"/>
    </row>
    <row r="2" spans="1:14" ht="12.75">
      <c r="A2" s="1"/>
      <c r="B2" s="2"/>
      <c r="C2" s="1">
        <f>A2/14</f>
        <v>0</v>
      </c>
      <c r="H2" s="4"/>
      <c r="I2" s="4"/>
      <c r="L2" s="13" t="s">
        <v>6</v>
      </c>
      <c r="N2" s="25" t="e">
        <f>((2*PI()*0.7143*A2)/3*((B5+0)+(4*(C5+E5+G5+I5+K5+M5+O5))+(2*(D5+F5+H5+J5+L5+N5)))/(0.42324*B2))</f>
        <v>#DIV/0!</v>
      </c>
    </row>
    <row r="3" ht="15.75">
      <c r="A3" s="28" t="s">
        <v>15</v>
      </c>
    </row>
    <row r="4" spans="1:16" ht="10.5" customHeight="1">
      <c r="A4" s="7" t="s">
        <v>14</v>
      </c>
      <c r="B4" s="26">
        <f>A2*10</f>
        <v>0</v>
      </c>
      <c r="C4" s="26">
        <f>B4-(C2*10)</f>
        <v>0</v>
      </c>
      <c r="D4" s="26">
        <f>C4-(C2*10)</f>
        <v>0</v>
      </c>
      <c r="E4" s="26">
        <f>D4-(C2*10)</f>
        <v>0</v>
      </c>
      <c r="F4" s="26">
        <f>E4-(C2*10)</f>
        <v>0</v>
      </c>
      <c r="G4" s="26">
        <f>F4-(C2*10)</f>
        <v>0</v>
      </c>
      <c r="H4" s="26">
        <f>G4-(C2*10)</f>
        <v>0</v>
      </c>
      <c r="I4" s="26">
        <f>H4-(C2*10)</f>
        <v>0</v>
      </c>
      <c r="J4" s="26">
        <f>I4-(C2*10)</f>
        <v>0</v>
      </c>
      <c r="K4" s="26">
        <f>J4-(C2*10)</f>
        <v>0</v>
      </c>
      <c r="L4" s="26">
        <f>K4-(C2*10)</f>
        <v>0</v>
      </c>
      <c r="M4" s="26">
        <f>L4-(C2*10)</f>
        <v>0</v>
      </c>
      <c r="N4" s="26">
        <f>M4-(C2*10)</f>
        <v>0</v>
      </c>
      <c r="O4" s="24">
        <f>N4-(C2*10)</f>
        <v>0</v>
      </c>
      <c r="P4" s="26">
        <v>0</v>
      </c>
    </row>
    <row r="5" spans="1:16" ht="12.75">
      <c r="A5" s="7" t="s">
        <v>13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6">
        <v>0</v>
      </c>
    </row>
    <row r="7" spans="1:14" ht="12.75">
      <c r="A7" s="7" t="s">
        <v>0</v>
      </c>
      <c r="B7" s="7" t="s">
        <v>1</v>
      </c>
      <c r="C7" s="7" t="s">
        <v>2</v>
      </c>
      <c r="N7" s="3"/>
    </row>
    <row r="8" spans="1:14" ht="12.75">
      <c r="A8" s="11"/>
      <c r="B8" s="12"/>
      <c r="C8" s="1">
        <f>A8/14</f>
        <v>0</v>
      </c>
      <c r="D8" s="9"/>
      <c r="E8" s="9"/>
      <c r="F8" s="9"/>
      <c r="G8" s="9"/>
      <c r="H8" s="9"/>
      <c r="I8" s="9"/>
      <c r="J8" s="9"/>
      <c r="K8" s="9"/>
      <c r="N8" s="3"/>
    </row>
    <row r="9" spans="1:14" ht="12.75">
      <c r="A9" s="27"/>
      <c r="B9" s="8"/>
      <c r="C9" s="8"/>
      <c r="E9" s="9"/>
      <c r="F9" s="9"/>
      <c r="G9" s="9"/>
      <c r="H9" s="9"/>
      <c r="I9" s="9"/>
      <c r="J9" s="9"/>
      <c r="K9" s="9"/>
      <c r="L9" s="13" t="s">
        <v>6</v>
      </c>
      <c r="M9" s="8"/>
      <c r="N9" s="6" t="e">
        <f>((2*PI()*0.7143*A8)/3*((B11+0)+(4*(C11+E11+G11+I11+K11+M11+O11))+(2*(D11+F11+H11+J11+L11+N11)))/(0.42324*B8))</f>
        <v>#DIV/0!</v>
      </c>
    </row>
    <row r="10" spans="1:16" ht="12.75">
      <c r="A10" s="7" t="s">
        <v>14</v>
      </c>
      <c r="B10" s="26">
        <f>A8*10</f>
        <v>0</v>
      </c>
      <c r="C10" s="26">
        <f>B10-(C8*10)</f>
        <v>0</v>
      </c>
      <c r="D10" s="26">
        <f>C10-(C8*10)</f>
        <v>0</v>
      </c>
      <c r="E10" s="26">
        <f>D10-(C8*10)</f>
        <v>0</v>
      </c>
      <c r="F10" s="26">
        <f>E10-(C8*10)</f>
        <v>0</v>
      </c>
      <c r="G10" s="26">
        <f>F10-(C8*10)</f>
        <v>0</v>
      </c>
      <c r="H10" s="26">
        <f>G10-(C8*10)</f>
        <v>0</v>
      </c>
      <c r="I10" s="26">
        <f>H10-(C8*10)</f>
        <v>0</v>
      </c>
      <c r="J10" s="26">
        <f>I10-(C8*10)</f>
        <v>0</v>
      </c>
      <c r="K10" s="26">
        <f>J10-(C8*10)</f>
        <v>0</v>
      </c>
      <c r="L10" s="26">
        <f>K10-(C8*10)</f>
        <v>0</v>
      </c>
      <c r="M10" s="26">
        <f>L10-(C8*10)</f>
        <v>0</v>
      </c>
      <c r="N10" s="26">
        <f>M10-(C8*10)</f>
        <v>0</v>
      </c>
      <c r="O10" s="24">
        <f>N10-(C8*10)</f>
        <v>0</v>
      </c>
      <c r="P10" s="26">
        <v>0</v>
      </c>
    </row>
    <row r="11" spans="1:16" ht="12.75">
      <c r="A11" s="7" t="s">
        <v>13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6">
        <v>0</v>
      </c>
    </row>
    <row r="12" ht="12.75">
      <c r="N12" s="5"/>
    </row>
    <row r="13" spans="1:14" ht="12.75">
      <c r="A13" s="7" t="s">
        <v>0</v>
      </c>
      <c r="B13" s="7" t="s">
        <v>1</v>
      </c>
      <c r="C13" s="7" t="s">
        <v>2</v>
      </c>
      <c r="N13" s="3"/>
    </row>
    <row r="14" spans="1:14" ht="12.75">
      <c r="A14" s="1"/>
      <c r="B14" s="2"/>
      <c r="C14" s="1">
        <f>A14/14</f>
        <v>0</v>
      </c>
      <c r="N14" s="3"/>
    </row>
    <row r="15" spans="1:14" ht="12.75">
      <c r="A15" s="7"/>
      <c r="L15" s="13" t="s">
        <v>6</v>
      </c>
      <c r="N15" s="6" t="e">
        <f>((2*PI()*0.7143*A14)/3*((B17+0)+(4*(C17+E17+G17+I17+K17+M17+O17))+(2*(D17+F17+H17+J17+L17+N17)))/(0.42324*B14))</f>
        <v>#DIV/0!</v>
      </c>
    </row>
    <row r="16" spans="1:16" ht="12.75">
      <c r="A16" s="7" t="s">
        <v>14</v>
      </c>
      <c r="B16" s="26">
        <f>A14*10</f>
        <v>0</v>
      </c>
      <c r="C16" s="26">
        <f>B16-(C14*10)</f>
        <v>0</v>
      </c>
      <c r="D16" s="26">
        <f>C16-(C14*10)</f>
        <v>0</v>
      </c>
      <c r="E16" s="26">
        <f>D16-(C14*10)</f>
        <v>0</v>
      </c>
      <c r="F16" s="26">
        <f>E16-(C14*10)</f>
        <v>0</v>
      </c>
      <c r="G16" s="26">
        <f>F16-(C14*10)</f>
        <v>0</v>
      </c>
      <c r="H16" s="26">
        <f>G16-(C14*10)</f>
        <v>0</v>
      </c>
      <c r="I16" s="26">
        <f>H16-(C14*10)</f>
        <v>0</v>
      </c>
      <c r="J16" s="26">
        <f>I16-(C14*10)</f>
        <v>0</v>
      </c>
      <c r="K16" s="26">
        <f>J16-(C14*10)</f>
        <v>0</v>
      </c>
      <c r="L16" s="26">
        <f>K16-(C14*10)</f>
        <v>0</v>
      </c>
      <c r="M16" s="26">
        <f>L16-(C14*10)</f>
        <v>0</v>
      </c>
      <c r="N16" s="26">
        <f>M16-(C14*10)</f>
        <v>0</v>
      </c>
      <c r="O16" s="24">
        <f>N16-(C14*10)</f>
        <v>0</v>
      </c>
      <c r="P16" s="26">
        <v>0</v>
      </c>
    </row>
    <row r="17" spans="1:16" ht="12.75">
      <c r="A17" s="7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6">
        <v>0</v>
      </c>
    </row>
    <row r="18" ht="12.75">
      <c r="N18" s="10"/>
    </row>
    <row r="19" spans="1:14" ht="12.75">
      <c r="A19" s="7" t="s">
        <v>0</v>
      </c>
      <c r="B19" s="7" t="s">
        <v>1</v>
      </c>
      <c r="C19" s="7" t="s">
        <v>2</v>
      </c>
      <c r="N19" s="3"/>
    </row>
    <row r="20" spans="1:14" ht="12.75">
      <c r="A20" s="1"/>
      <c r="B20" s="2"/>
      <c r="C20" s="1">
        <f>A20/14</f>
        <v>0</v>
      </c>
      <c r="N20" s="3"/>
    </row>
    <row r="21" spans="1:14" ht="12.75">
      <c r="A21" s="7"/>
      <c r="L21" s="13" t="s">
        <v>6</v>
      </c>
      <c r="N21" s="6" t="e">
        <f>((2*PI()*0.7143*A20)/3*((B23+0)+(4*(C23+E23+G23+I23+K23+M23+O23))+(2*(D23+F23+H23+J23+L23+N23)))/(0.42324*B20))</f>
        <v>#DIV/0!</v>
      </c>
    </row>
    <row r="22" spans="1:16" ht="12.75">
      <c r="A22" s="7" t="s">
        <v>14</v>
      </c>
      <c r="B22" s="26">
        <f>A20*10</f>
        <v>0</v>
      </c>
      <c r="C22" s="26">
        <f>B22-(C20*10)</f>
        <v>0</v>
      </c>
      <c r="D22" s="26">
        <f>C22-(C20*10)</f>
        <v>0</v>
      </c>
      <c r="E22" s="26">
        <f>D22-(C20*10)</f>
        <v>0</v>
      </c>
      <c r="F22" s="26">
        <f>E22-(C20*10)</f>
        <v>0</v>
      </c>
      <c r="G22" s="26">
        <f>F22-(C20*10)</f>
        <v>0</v>
      </c>
      <c r="H22" s="26">
        <f>G22-(C20*10)</f>
        <v>0</v>
      </c>
      <c r="I22" s="26">
        <f>H22-(C20*10)</f>
        <v>0</v>
      </c>
      <c r="J22" s="26">
        <f>I22-(C20*10)</f>
        <v>0</v>
      </c>
      <c r="K22" s="26">
        <f>J22-(C20*10)</f>
        <v>0</v>
      </c>
      <c r="L22" s="26">
        <f>K22-(C20*10)</f>
        <v>0</v>
      </c>
      <c r="M22" s="26">
        <f>L22-(C20*10)</f>
        <v>0</v>
      </c>
      <c r="N22" s="26">
        <f>M22-(C20*10)</f>
        <v>0</v>
      </c>
      <c r="O22" s="24">
        <f>N22-(C20*10)</f>
        <v>0</v>
      </c>
      <c r="P22" s="26">
        <v>0</v>
      </c>
    </row>
    <row r="23" spans="1:16" ht="12.75">
      <c r="A23" s="7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6">
        <v>0</v>
      </c>
    </row>
    <row r="24" ht="12.75">
      <c r="N24" s="10"/>
    </row>
    <row r="25" spans="1:14" ht="12.75" customHeight="1">
      <c r="A25" s="7" t="s">
        <v>0</v>
      </c>
      <c r="B25" s="7" t="s">
        <v>1</v>
      </c>
      <c r="C25" s="7" t="s">
        <v>2</v>
      </c>
      <c r="N25" s="3"/>
    </row>
    <row r="26" spans="1:14" ht="12.75">
      <c r="A26" s="1"/>
      <c r="B26" s="2"/>
      <c r="C26" s="1">
        <f>A26/14</f>
        <v>0</v>
      </c>
      <c r="N26" s="3"/>
    </row>
    <row r="27" spans="1:14" ht="12.75">
      <c r="A27" s="7"/>
      <c r="L27" s="13" t="s">
        <v>6</v>
      </c>
      <c r="N27" s="6" t="e">
        <f>((2*PI()*0.7143*A26)/3*((B29+0)+(4*(C29+E29+G29+I29+K29+M29+O29))+(2*(D29+F29+H29+J29+L29+N29)))/(0.42324*B26))</f>
        <v>#DIV/0!</v>
      </c>
    </row>
    <row r="28" spans="1:16" ht="12.75">
      <c r="A28" s="7" t="s">
        <v>14</v>
      </c>
      <c r="B28" s="26">
        <f>A26*10</f>
        <v>0</v>
      </c>
      <c r="C28" s="26">
        <f>B28-(C26*10)</f>
        <v>0</v>
      </c>
      <c r="D28" s="26">
        <f>C28-(C26*10)</f>
        <v>0</v>
      </c>
      <c r="E28" s="26">
        <f>D28-(C26*10)</f>
        <v>0</v>
      </c>
      <c r="F28" s="26">
        <f>E28-(C26*10)</f>
        <v>0</v>
      </c>
      <c r="G28" s="26">
        <f>F28-(C26*10)</f>
        <v>0</v>
      </c>
      <c r="H28" s="26">
        <f>G28-(C26*10)</f>
        <v>0</v>
      </c>
      <c r="I28" s="26">
        <f>H28-(C26*10)</f>
        <v>0</v>
      </c>
      <c r="J28" s="26">
        <f>I28-(C26*10)</f>
        <v>0</v>
      </c>
      <c r="K28" s="26">
        <f>J28-(C26*10)</f>
        <v>0</v>
      </c>
      <c r="L28" s="26">
        <f>K28-(C26*10)</f>
        <v>0</v>
      </c>
      <c r="M28" s="26">
        <f>L28-(C26*10)</f>
        <v>0</v>
      </c>
      <c r="N28" s="26">
        <f>M28-(C26*10)</f>
        <v>0</v>
      </c>
      <c r="O28" s="24">
        <f>N28-(C26*10)</f>
        <v>0</v>
      </c>
      <c r="P28" s="26">
        <v>0</v>
      </c>
    </row>
    <row r="29" spans="1:16" ht="12.75">
      <c r="A29" s="7" t="s">
        <v>13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6">
        <v>0</v>
      </c>
    </row>
    <row r="30" ht="12.75">
      <c r="N30" s="10"/>
    </row>
    <row r="31" spans="1:14" ht="12.75">
      <c r="A31" s="14" t="s">
        <v>7</v>
      </c>
      <c r="B31" s="15"/>
      <c r="C31" s="15"/>
      <c r="D31" s="16" t="e">
        <f>AVERAGE(N2,N9,N15,N21,N27)</f>
        <v>#DIV/0!</v>
      </c>
      <c r="E31" s="17"/>
      <c r="N31" s="5"/>
    </row>
    <row r="32" spans="1:14" ht="12.75">
      <c r="A32" s="18" t="s">
        <v>8</v>
      </c>
      <c r="B32" s="19" t="s">
        <v>9</v>
      </c>
      <c r="C32" s="19" t="s">
        <v>10</v>
      </c>
      <c r="D32" s="19" t="s">
        <v>11</v>
      </c>
      <c r="E32" s="20" t="s">
        <v>12</v>
      </c>
      <c r="N32" s="5"/>
    </row>
    <row r="33" spans="1:14" ht="12.75">
      <c r="A33" s="29" t="e">
        <f>N2</f>
        <v>#DIV/0!</v>
      </c>
      <c r="B33" s="21" t="e">
        <f>N9</f>
        <v>#DIV/0!</v>
      </c>
      <c r="C33" s="21" t="e">
        <f>N15</f>
        <v>#DIV/0!</v>
      </c>
      <c r="D33" s="21" t="e">
        <f>N21</f>
        <v>#DIV/0!</v>
      </c>
      <c r="E33" s="22" t="e">
        <f>N27</f>
        <v>#DIV/0!</v>
      </c>
      <c r="N33" s="3"/>
    </row>
    <row r="34" ht="12.75">
      <c r="N34" s="3"/>
    </row>
    <row r="35" ht="12.75" customHeight="1"/>
  </sheetData>
  <printOptions/>
  <pageMargins left="1.03" right="0.4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 tellier</cp:lastModifiedBy>
  <cp:lastPrinted>2001-05-16T15:50:29Z</cp:lastPrinted>
  <dcterms:created xsi:type="dcterms:W3CDTF">2001-05-16T15:51:58Z</dcterms:created>
  <dcterms:modified xsi:type="dcterms:W3CDTF">2007-04-29T22:33:52Z</dcterms:modified>
  <cp:category/>
  <cp:version/>
  <cp:contentType/>
  <cp:contentStatus/>
</cp:coreProperties>
</file>